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19.04.2024" sheetId="162" r:id="rId1"/>
  </sheets>
  <definedNames>
    <definedName name="_xlnm._FilterDatabase" localSheetId="0" hidden="1">'на 19.04.2024'!$A$5:$F$36</definedName>
  </definedName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12" i="162" l="1"/>
  <c r="F14" i="162"/>
  <c r="F15" i="162"/>
  <c r="F18" i="162"/>
  <c r="F19" i="162"/>
  <c r="F20" i="162"/>
  <c r="F21" i="162"/>
  <c r="F23" i="162"/>
  <c r="F25" i="162"/>
  <c r="F26" i="162"/>
  <c r="F27" i="162"/>
  <c r="F28" i="162"/>
  <c r="F30" i="162"/>
  <c r="F31" i="162"/>
  <c r="F32" i="162"/>
  <c r="F33" i="162"/>
  <c r="E12" i="162"/>
  <c r="E13" i="162"/>
  <c r="E14" i="162"/>
  <c r="E15" i="162"/>
  <c r="E16" i="162"/>
  <c r="E18" i="162"/>
  <c r="E19" i="162"/>
  <c r="E20" i="162"/>
  <c r="E23" i="162"/>
  <c r="E24" i="162"/>
  <c r="E25" i="162"/>
  <c r="E26" i="162"/>
  <c r="E27" i="162"/>
  <c r="E30" i="162"/>
  <c r="E31" i="162"/>
  <c r="E32" i="162"/>
  <c r="D28" i="162"/>
  <c r="D35" i="162" s="1"/>
  <c r="C28" i="162"/>
  <c r="B28" i="162"/>
  <c r="B35" i="162" s="1"/>
  <c r="D17" i="162"/>
  <c r="D22" i="162" s="1"/>
  <c r="C17" i="162"/>
  <c r="C22" i="162" s="1"/>
  <c r="B17" i="162"/>
  <c r="B22" i="162" s="1"/>
  <c r="F11" i="162"/>
  <c r="E11" i="162"/>
  <c r="F6" i="162"/>
  <c r="E6" i="162"/>
  <c r="E28" i="162" l="1"/>
  <c r="B36" i="162"/>
  <c r="E22" i="162"/>
  <c r="E17" i="162"/>
  <c r="F17" i="162"/>
  <c r="C36" i="162"/>
  <c r="E36" i="162" s="1"/>
  <c r="F22" i="162"/>
  <c r="D36" i="162"/>
  <c r="F36" i="162" s="1"/>
  <c r="C35" i="162"/>
  <c r="F35" i="162" l="1"/>
  <c r="E35" i="162"/>
</calcChain>
</file>

<file path=xl/sharedStrings.xml><?xml version="1.0" encoding="utf-8"?>
<sst xmlns="http://schemas.openxmlformats.org/spreadsheetml/2006/main" count="48" uniqueCount="42">
  <si>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</si>
  <si>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</si>
  <si>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</si>
  <si>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</si>
  <si>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</si>
  <si>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</si>
  <si>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</si>
  <si>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</si>
  <si>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</si>
  <si>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</si>
  <si>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</si>
  <si>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</si>
  <si>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</si>
  <si>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</si>
  <si>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</si>
  <si>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</si>
  <si>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</si>
  <si>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</si>
  <si>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</si>
  <si>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</si>
  <si>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</si>
  <si>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</si>
  <si>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</si>
  <si>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</si>
  <si>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</si>
  <si>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</si>
  <si>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</si>
  <si>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</si>
  <si>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</si>
  <si>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</si>
  <si>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</si>
  <si>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</si>
  <si>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</si>
  <si>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</si>
  <si>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</si>
  <si>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</si>
  <si>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</si>
  <si>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</si>
  <si>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</si>
  <si>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19.04.2024 г.
</t>
  </si>
  <si>
    <t>Поступления на 19.04.2024  с начала года</t>
  </si>
  <si>
    <t>Поступления на 19.04.2023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</si>
</sst>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31" zoomScaleNormal="100" workbookViewId="0">
      <selection activeCell="J41" sqref="J41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8" ht="39" customHeight="1" x14ac:dyDescent="0.25">
      <c r="A1" s="37" t="s">
        <v>39</v>
      </c>
      <c r="B1" s="37"/>
      <c r="C1" s="37"/>
      <c r="D1" s="37"/>
      <c r="E1" s="37"/>
      <c r="F1" s="37"/>
    </row>
    <row r="2" spans="1:8" ht="15.75" x14ac:dyDescent="0.25">
      <c r="A2" s="35"/>
      <c r="B2" s="28"/>
      <c r="C2" s="28"/>
      <c r="D2" s="28"/>
      <c r="E2" s="28"/>
      <c r="F2" s="28"/>
    </row>
    <row r="3" spans="1:8" x14ac:dyDescent="0.25">
      <c r="A3" s="38" t="s">
        <v>0</v>
      </c>
      <c r="B3" s="39"/>
      <c r="C3" s="39"/>
      <c r="D3" s="39"/>
      <c r="E3" s="39"/>
      <c r="F3" s="39"/>
    </row>
    <row r="4" spans="1:8" ht="15.75" x14ac:dyDescent="0.25">
      <c r="A4" s="35"/>
      <c r="B4" s="35"/>
      <c r="C4" s="35"/>
      <c r="D4" s="35"/>
      <c r="E4" s="35"/>
      <c r="F4" s="35"/>
    </row>
    <row r="5" spans="1:8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8" ht="15.75" x14ac:dyDescent="0.25">
      <c r="A6" s="2" t="s">
        <v>3</v>
      </c>
      <c r="B6" s="13">
        <v>553475</v>
      </c>
      <c r="C6" s="14">
        <v>94488.5</v>
      </c>
      <c r="D6" s="14">
        <v>67482.899999999994</v>
      </c>
      <c r="E6" s="13">
        <f>C6/B6*100</f>
        <v>17.071864131171235</v>
      </c>
      <c r="F6" s="13">
        <f>C6/D6*100</f>
        <v>140.01843429965223</v>
      </c>
    </row>
    <row r="7" spans="1:8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8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8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8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8" s="26" customFormat="1" ht="15.75" x14ac:dyDescent="0.25">
      <c r="A11" s="4" t="s">
        <v>6</v>
      </c>
      <c r="B11" s="14">
        <v>33552.1</v>
      </c>
      <c r="C11" s="14">
        <v>8532.5</v>
      </c>
      <c r="D11" s="14">
        <v>8549.2999999999993</v>
      </c>
      <c r="E11" s="13">
        <f>C11/B11*100</f>
        <v>25.430598978901468</v>
      </c>
      <c r="F11" s="13">
        <f>C11/D11*100</f>
        <v>99.803492683611523</v>
      </c>
    </row>
    <row r="12" spans="1:8" s="26" customFormat="1" ht="47.25" x14ac:dyDescent="0.25">
      <c r="A12" s="4" t="s">
        <v>28</v>
      </c>
      <c r="B12" s="14">
        <v>9650</v>
      </c>
      <c r="C12" s="14">
        <v>1135.5999999999999</v>
      </c>
      <c r="D12" s="14">
        <v>1120.4000000000001</v>
      </c>
      <c r="E12" s="13">
        <f>C12/B12*100</f>
        <v>11.767875647668392</v>
      </c>
      <c r="F12" s="13">
        <f t="shared" ref="F12:F35" si="0">C12/D12*100</f>
        <v>101.35665833630844</v>
      </c>
    </row>
    <row r="13" spans="1:8" ht="31.5" x14ac:dyDescent="0.25">
      <c r="A13" s="2" t="s">
        <v>14</v>
      </c>
      <c r="B13" s="13">
        <v>10</v>
      </c>
      <c r="C13" s="14">
        <v>27.3</v>
      </c>
      <c r="D13" s="14">
        <v>-803.2</v>
      </c>
      <c r="E13" s="13">
        <f>C13/B13*100</f>
        <v>273</v>
      </c>
      <c r="F13" s="13" t="s">
        <v>38</v>
      </c>
    </row>
    <row r="14" spans="1:8" ht="31.5" x14ac:dyDescent="0.25">
      <c r="A14" s="2" t="s">
        <v>15</v>
      </c>
      <c r="B14" s="13">
        <v>50430</v>
      </c>
      <c r="C14" s="14">
        <v>41508</v>
      </c>
      <c r="D14" s="14">
        <v>43473.8</v>
      </c>
      <c r="E14" s="13">
        <f>C14/B14*100</f>
        <v>82.308149910767398</v>
      </c>
      <c r="F14" s="13">
        <f t="shared" si="0"/>
        <v>95.478196062916055</v>
      </c>
    </row>
    <row r="15" spans="1:8" ht="47.25" x14ac:dyDescent="0.25">
      <c r="A15" s="2" t="s">
        <v>33</v>
      </c>
      <c r="B15" s="13">
        <v>13600</v>
      </c>
      <c r="C15" s="14">
        <v>14602.8</v>
      </c>
      <c r="D15" s="14">
        <v>6329.6</v>
      </c>
      <c r="E15" s="13">
        <f>C15/B15*100</f>
        <v>107.37352941176471</v>
      </c>
      <c r="F15" s="13">
        <f t="shared" si="0"/>
        <v>230.70652173913041</v>
      </c>
      <c r="H15" s="31"/>
    </row>
    <row r="16" spans="1:8" ht="31.5" x14ac:dyDescent="0.25">
      <c r="A16" s="2" t="s">
        <v>16</v>
      </c>
      <c r="B16" s="13">
        <v>15420</v>
      </c>
      <c r="C16" s="14">
        <v>827.3</v>
      </c>
      <c r="D16" s="14">
        <v>-6114.2</v>
      </c>
      <c r="E16" s="13">
        <f>C16/B16*100</f>
        <v>5.3651102464332032</v>
      </c>
      <c r="F16" s="13" t="s">
        <v>38</v>
      </c>
    </row>
    <row r="17" spans="1:8" ht="15.75" x14ac:dyDescent="0.25">
      <c r="A17" s="2" t="s">
        <v>17</v>
      </c>
      <c r="B17" s="13">
        <f>B18+B19</f>
        <v>50250</v>
      </c>
      <c r="C17" s="14">
        <f>C18+C19</f>
        <v>7658.0999999999995</v>
      </c>
      <c r="D17" s="14">
        <f>D18+D19</f>
        <v>5710.2000000000007</v>
      </c>
      <c r="E17" s="13">
        <f>C17/B17*100</f>
        <v>15.239999999999998</v>
      </c>
      <c r="F17" s="13">
        <f t="shared" si="0"/>
        <v>134.11264053798465</v>
      </c>
    </row>
    <row r="18" spans="1:8" s="29" customFormat="1" ht="15.75" x14ac:dyDescent="0.25">
      <c r="A18" s="7" t="s">
        <v>12</v>
      </c>
      <c r="B18" s="18">
        <v>20300</v>
      </c>
      <c r="C18" s="18">
        <v>5468.9</v>
      </c>
      <c r="D18" s="18">
        <v>5471.6</v>
      </c>
      <c r="E18" s="19">
        <f>C18/B18*100</f>
        <v>26.940394088669951</v>
      </c>
      <c r="F18" s="19">
        <f t="shared" si="0"/>
        <v>99.950654287594105</v>
      </c>
    </row>
    <row r="19" spans="1:8" s="29" customFormat="1" ht="15.75" x14ac:dyDescent="0.25">
      <c r="A19" s="7" t="s">
        <v>13</v>
      </c>
      <c r="B19" s="18">
        <v>29950</v>
      </c>
      <c r="C19" s="18">
        <v>2189.1999999999998</v>
      </c>
      <c r="D19" s="18">
        <v>238.6</v>
      </c>
      <c r="E19" s="19">
        <f>C19/B19*100</f>
        <v>7.3095158597662762</v>
      </c>
      <c r="F19" s="19">
        <f t="shared" si="0"/>
        <v>917.51886001676439</v>
      </c>
    </row>
    <row r="20" spans="1:8" ht="15.75" x14ac:dyDescent="0.25">
      <c r="A20" s="2" t="s">
        <v>18</v>
      </c>
      <c r="B20" s="13">
        <v>9039.9</v>
      </c>
      <c r="C20" s="20">
        <v>3114.2</v>
      </c>
      <c r="D20" s="20">
        <v>2866.9</v>
      </c>
      <c r="E20" s="13">
        <f>C20/B20*100</f>
        <v>34.449496122744719</v>
      </c>
      <c r="F20" s="13">
        <f t="shared" si="0"/>
        <v>108.62604206634343</v>
      </c>
    </row>
    <row r="21" spans="1:8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0"/>
        <v>0</v>
      </c>
    </row>
    <row r="22" spans="1:8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171894.30000000002</v>
      </c>
      <c r="D22" s="10">
        <f>D6+D11+D12+D13+D14+D15+D16+D17+D20+D21</f>
        <v>128616.7</v>
      </c>
      <c r="E22" s="10">
        <f>C22/B22*100</f>
        <v>23.373400759014835</v>
      </c>
      <c r="F22" s="10">
        <f t="shared" si="0"/>
        <v>133.64850754217767</v>
      </c>
    </row>
    <row r="23" spans="1:8" ht="15.75" x14ac:dyDescent="0.25">
      <c r="A23" s="2" t="s">
        <v>20</v>
      </c>
      <c r="B23" s="13">
        <v>89180</v>
      </c>
      <c r="C23" s="14">
        <v>40972.400000000001</v>
      </c>
      <c r="D23" s="14">
        <v>35670.9</v>
      </c>
      <c r="E23" s="13">
        <f>C23/B23*100</f>
        <v>45.943485086342228</v>
      </c>
      <c r="F23" s="13">
        <f t="shared" si="0"/>
        <v>114.86225466696945</v>
      </c>
    </row>
    <row r="24" spans="1:8" ht="31.5" x14ac:dyDescent="0.25">
      <c r="A24" s="2" t="s">
        <v>21</v>
      </c>
      <c r="B24" s="13">
        <v>1300</v>
      </c>
      <c r="C24" s="14">
        <v>0</v>
      </c>
      <c r="D24" s="14">
        <v>0</v>
      </c>
      <c r="E24" s="13">
        <f>C24/B24*100</f>
        <v>0</v>
      </c>
      <c r="F24" s="13" t="s">
        <v>38</v>
      </c>
      <c r="H24" s="31"/>
    </row>
    <row r="25" spans="1:8" ht="47.25" x14ac:dyDescent="0.25">
      <c r="A25" s="5" t="s">
        <v>22</v>
      </c>
      <c r="B25" s="21">
        <v>23040.2</v>
      </c>
      <c r="C25" s="14">
        <v>8613.5</v>
      </c>
      <c r="D25" s="14">
        <v>7824.4</v>
      </c>
      <c r="E25" s="13">
        <f>C25/B25*100</f>
        <v>37.38465811928716</v>
      </c>
      <c r="F25" s="13">
        <f t="shared" si="0"/>
        <v>110.08511834773273</v>
      </c>
      <c r="H25" s="31"/>
    </row>
    <row r="26" spans="1:8" ht="31.5" x14ac:dyDescent="0.25">
      <c r="A26" s="2" t="s">
        <v>23</v>
      </c>
      <c r="B26" s="13">
        <v>3770</v>
      </c>
      <c r="C26" s="14">
        <v>1416.2</v>
      </c>
      <c r="D26" s="14">
        <v>1337.3</v>
      </c>
      <c r="E26" s="13">
        <f>C26/B26*100</f>
        <v>37.564986737400531</v>
      </c>
      <c r="F26" s="13">
        <f t="shared" si="0"/>
        <v>105.89994765572423</v>
      </c>
    </row>
    <row r="27" spans="1:8" ht="47.25" x14ac:dyDescent="0.25">
      <c r="A27" s="2" t="s">
        <v>24</v>
      </c>
      <c r="B27" s="13">
        <v>5155.1000000000004</v>
      </c>
      <c r="C27" s="14">
        <v>2092.3000000000002</v>
      </c>
      <c r="D27" s="14">
        <v>2151.8000000000002</v>
      </c>
      <c r="E27" s="13">
        <f>C27/B27*100</f>
        <v>40.586991522957852</v>
      </c>
      <c r="F27" s="13">
        <f t="shared" si="0"/>
        <v>97.234873129473002</v>
      </c>
    </row>
    <row r="28" spans="1:8" ht="47.25" x14ac:dyDescent="0.25">
      <c r="A28" s="2" t="s">
        <v>25</v>
      </c>
      <c r="B28" s="13">
        <f>B30+B31</f>
        <v>7454</v>
      </c>
      <c r="C28" s="13">
        <f>C30+C31</f>
        <v>8836.9</v>
      </c>
      <c r="D28" s="13">
        <f>D30+D31</f>
        <v>3551.6000000000004</v>
      </c>
      <c r="E28" s="13">
        <f>C28/B28*100</f>
        <v>118.55245505768714</v>
      </c>
      <c r="F28" s="13">
        <f t="shared" si="0"/>
        <v>248.81461876337423</v>
      </c>
    </row>
    <row r="29" spans="1:8" ht="15.75" x14ac:dyDescent="0.25">
      <c r="A29" s="4" t="s">
        <v>7</v>
      </c>
      <c r="B29" s="14"/>
      <c r="C29" s="14"/>
      <c r="D29" s="14"/>
      <c r="E29" s="13"/>
      <c r="F29" s="13"/>
    </row>
    <row r="30" spans="1:8" s="29" customFormat="1" ht="15.75" x14ac:dyDescent="0.25">
      <c r="A30" s="7" t="s">
        <v>8</v>
      </c>
      <c r="B30" s="18">
        <v>3700</v>
      </c>
      <c r="C30" s="18">
        <v>6956</v>
      </c>
      <c r="D30" s="18">
        <v>1823.4</v>
      </c>
      <c r="E30" s="19">
        <f>C30/B30*100</f>
        <v>188</v>
      </c>
      <c r="F30" s="19">
        <f t="shared" si="0"/>
        <v>381.48513765493033</v>
      </c>
    </row>
    <row r="31" spans="1:8" s="29" customFormat="1" ht="15.75" x14ac:dyDescent="0.25">
      <c r="A31" s="7" t="s">
        <v>9</v>
      </c>
      <c r="B31" s="18">
        <v>3754</v>
      </c>
      <c r="C31" s="18">
        <v>1880.9</v>
      </c>
      <c r="D31" s="18">
        <v>1728.2</v>
      </c>
      <c r="E31" s="19">
        <f>C31/B31*100</f>
        <v>50.103889184869473</v>
      </c>
      <c r="F31" s="19">
        <f t="shared" si="0"/>
        <v>108.8357828954982</v>
      </c>
    </row>
    <row r="32" spans="1:8" ht="15.75" x14ac:dyDescent="0.25">
      <c r="A32" s="2" t="s">
        <v>26</v>
      </c>
      <c r="B32" s="13">
        <v>7773.9</v>
      </c>
      <c r="C32" s="14">
        <v>3514</v>
      </c>
      <c r="D32" s="14">
        <v>3434.1</v>
      </c>
      <c r="E32" s="13">
        <f>C32/B32*100</f>
        <v>45.202536693294235</v>
      </c>
      <c r="F32" s="13">
        <f t="shared" si="0"/>
        <v>102.32666491948402</v>
      </c>
    </row>
    <row r="33" spans="1:6" ht="15.75" x14ac:dyDescent="0.25">
      <c r="A33" s="2" t="s">
        <v>27</v>
      </c>
      <c r="B33" s="13">
        <v>0</v>
      </c>
      <c r="C33" s="14">
        <v>95.7</v>
      </c>
      <c r="D33" s="14">
        <v>107</v>
      </c>
      <c r="E33" s="13" t="s">
        <v>38</v>
      </c>
      <c r="F33" s="13">
        <f t="shared" si="0"/>
        <v>89.439252336448604</v>
      </c>
    </row>
    <row r="34" spans="1:6" s="30" customFormat="1" ht="31.5" x14ac:dyDescent="0.25">
      <c r="A34" s="6" t="s">
        <v>10</v>
      </c>
      <c r="B34" s="19">
        <v>0</v>
      </c>
      <c r="C34" s="18">
        <v>-16.3</v>
      </c>
      <c r="D34" s="18">
        <v>22.8</v>
      </c>
      <c r="E34" s="19" t="s">
        <v>38</v>
      </c>
      <c r="F34" s="19" t="s">
        <v>38</v>
      </c>
    </row>
    <row r="35" spans="1:6" s="32" customFormat="1" ht="31.5" x14ac:dyDescent="0.25">
      <c r="A35" s="9" t="s">
        <v>32</v>
      </c>
      <c r="B35" s="10">
        <f t="shared" ref="B35:C35" si="2">B23+B24+B25+B26+B27+B28+B32+B33</f>
        <v>137673.20000000001</v>
      </c>
      <c r="C35" s="10">
        <f t="shared" si="2"/>
        <v>65541</v>
      </c>
      <c r="D35" s="10">
        <f>D23+D24+D25+D26+D27+D28+D32+D33</f>
        <v>54077.100000000006</v>
      </c>
      <c r="E35" s="10">
        <f>C35/B35*100</f>
        <v>47.606215298257027</v>
      </c>
      <c r="F35" s="10">
        <f t="shared" si="0"/>
        <v>121.19917673100073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873100.2</v>
      </c>
      <c r="C36" s="10">
        <f>C6+C11+C12+C13+C14+C15+C16+C17+C20+C21+C23+C24+C25+C26+C27+C28+C32+C33</f>
        <v>237435.30000000002</v>
      </c>
      <c r="D36" s="10">
        <f>D6+D11+D12+D13+D14+D15+D16+D17+D20+D21+D23+D24+D25+D26+D27+D28+D32+D33</f>
        <v>182693.8</v>
      </c>
      <c r="E36" s="10">
        <f>C36/B36*100</f>
        <v>27.194507571983152</v>
      </c>
      <c r="F36" s="10">
        <f t="shared" ref="F36" si="3">C36/D36*100</f>
        <v>129.96352366637512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3" spans="1:6" x14ac:dyDescent="0.25">
      <c r="C43" s="33"/>
      <c r="D43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19.04.2024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2024-04-19T09:41:06Z</cp:lastPrinted>
  <dcterms:created xsi:type="dcterms:W3CDTF">2017-01-23T05:00:58Z</dcterms:created>
  <dcterms:modified xsi:type="dcterms:W3CDTF">2024-04-19T11:23:54Z</dcterms:modified>
</cp:coreProperties>
</file>